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" windowWidth="8976" windowHeight="4968" activeTab="0"/>
  </bookViews>
  <sheets>
    <sheet name="Feuil1" sheetId="1" r:id="rId1"/>
  </sheets>
  <definedNames>
    <definedName name="FCMAX" localSheetId="0">'Feuil1'!$C$2</definedName>
    <definedName name="FCMAX">#REF!</definedName>
    <definedName name="FCREPOS" localSheetId="0">'Feuil1'!$C$3</definedName>
    <definedName name="FCREPOS">#REF!</definedName>
  </definedNames>
  <calcPr fullCalcOnLoad="1"/>
</workbook>
</file>

<file path=xl/comments1.xml><?xml version="1.0" encoding="utf-8"?>
<comments xmlns="http://schemas.openxmlformats.org/spreadsheetml/2006/main">
  <authors>
    <author>chauzi</author>
  </authors>
  <commentList>
    <comment ref="C2" authorId="0">
      <text>
        <r>
          <rPr>
            <sz val="10"/>
            <rFont val="Comic Sans MS"/>
            <family val="4"/>
          </rPr>
          <t xml:space="preserve">
</t>
        </r>
        <r>
          <rPr>
            <sz val="12"/>
            <rFont val="Comic Sans MS"/>
            <family val="4"/>
          </rPr>
          <t>Insérez vos données personnelles ici</t>
        </r>
      </text>
    </comment>
  </commentList>
</comments>
</file>

<file path=xl/sharedStrings.xml><?xml version="1.0" encoding="utf-8"?>
<sst xmlns="http://schemas.openxmlformats.org/spreadsheetml/2006/main" count="10" uniqueCount="8">
  <si>
    <t>FCMAX</t>
  </si>
  <si>
    <t>FCREPOS</t>
  </si>
  <si>
    <t>EFFORT %</t>
  </si>
  <si>
    <t>delta</t>
  </si>
  <si>
    <t>Comparaison      %FCMAX    /    %KARVONEN</t>
  </si>
  <si>
    <t>Formule classique</t>
  </si>
  <si>
    <t>Formule Karvonen</t>
  </si>
  <si>
    <t>Fichier réalisé à partir d'une première version téléchargeable à l'adresse : http://www.premiumwanadoo.com/ivanborcard/index.php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</si>
</sst>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20"/>
      <color indexed="60"/>
      <name val="Verdana"/>
      <family val="2"/>
    </font>
    <font>
      <sz val="10"/>
      <name val="Comic Sans MS"/>
      <family val="4"/>
    </font>
    <font>
      <i/>
      <sz val="10"/>
      <name val="Arial"/>
      <family val="2"/>
    </font>
    <font>
      <b/>
      <sz val="18"/>
      <name val="Verdana"/>
      <family val="2"/>
    </font>
    <font>
      <sz val="12"/>
      <name val="Comic Sans MS"/>
      <family val="4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.75"/>
      <color indexed="8"/>
      <name val="Arial"/>
      <family val="0"/>
    </font>
    <font>
      <b/>
      <sz val="9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"/>
      <bottom style="mediumDashDot"/>
    </border>
    <border>
      <left style="medium"/>
      <right>
        <color indexed="63"/>
      </right>
      <top style="medium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"/>
      <top style="mediumDashDot"/>
      <bottom style="medium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DashDot"/>
    </border>
    <border>
      <left>
        <color indexed="63"/>
      </left>
      <right style="medium"/>
      <top style="medium"/>
      <bottom style="medium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9" fontId="0" fillId="35" borderId="12" xfId="52" applyFill="1" applyBorder="1" applyAlignment="1" applyProtection="1">
      <alignment horizontal="center" vertical="center"/>
      <protection/>
    </xf>
    <xf numFmtId="9" fontId="0" fillId="35" borderId="13" xfId="52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" fontId="0" fillId="33" borderId="0" xfId="0" applyNumberFormat="1" applyFill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1" fontId="6" fillId="35" borderId="17" xfId="0" applyNumberFormat="1" applyFont="1" applyFill="1" applyBorder="1" applyAlignment="1" applyProtection="1">
      <alignment horizontal="center" vertical="center"/>
      <protection/>
    </xf>
    <xf numFmtId="1" fontId="6" fillId="35" borderId="18" xfId="0" applyNumberFormat="1" applyFont="1" applyFill="1" applyBorder="1" applyAlignment="1" applyProtection="1">
      <alignment horizontal="center" vertical="center"/>
      <protection/>
    </xf>
    <xf numFmtId="1" fontId="6" fillId="35" borderId="19" xfId="0" applyNumberFormat="1" applyFont="1" applyFill="1" applyBorder="1" applyAlignment="1" applyProtection="1">
      <alignment horizontal="center" vertical="center"/>
      <protection/>
    </xf>
    <xf numFmtId="1" fontId="6" fillId="35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7825"/>
          <c:w val="0.933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Feuil1!$B$8</c:f>
              <c:strCache>
                <c:ptCount val="1"/>
                <c:pt idx="0">
                  <c:v>Formule classique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Feuil1!$C$7:$W$7</c:f>
              <c:numCache/>
            </c:numRef>
          </c:xVal>
          <c:yVal>
            <c:numRef>
              <c:f>Feuil1!$C$8:$W$8</c:f>
              <c:numCache/>
            </c:numRef>
          </c:yVal>
          <c:smooth val="1"/>
        </c:ser>
        <c:ser>
          <c:idx val="1"/>
          <c:order val="1"/>
          <c:tx>
            <c:strRef>
              <c:f>Feuil1!$B$9</c:f>
              <c:strCache>
                <c:ptCount val="1"/>
                <c:pt idx="0">
                  <c:v>Formule Karvonen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Feuil1!$C$7:$W$7</c:f>
              <c:numCache/>
            </c:numRef>
          </c:xVal>
          <c:yVal>
            <c:numRef>
              <c:f>Feuil1!$C$9:$W$9</c:f>
              <c:numCache/>
            </c:numRef>
          </c:yVal>
          <c:smooth val="1"/>
        </c:ser>
        <c:axId val="29252557"/>
        <c:axId val="61946422"/>
      </c:scatterChart>
      <c:valAx>
        <c:axId val="29252557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6422"/>
        <c:crosses val="autoZero"/>
        <c:crossBetween val="midCat"/>
        <c:dispUnits/>
        <c:majorUnit val="0.05"/>
      </c:valAx>
      <c:valAx>
        <c:axId val="619464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 (pulses/mn)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52557"/>
        <c:crosses val="autoZero"/>
        <c:crossBetween val="midCat"/>
        <c:dispUnits/>
        <c:majorUnit val="10"/>
        <c:minorUnit val="5"/>
      </c:valAx>
      <c:spPr>
        <a:gradFill rotWithShape="1">
          <a:gsLst>
            <a:gs pos="0">
              <a:srgbClr val="CCFFCC"/>
            </a:gs>
            <a:gs pos="100000">
              <a:srgbClr val="82A282"/>
            </a:gs>
          </a:gsLst>
          <a:lin ang="5400000" scaled="1"/>
        </a:gradFill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2835"/>
          <c:y val="0"/>
          <c:w val="0.497"/>
          <c:h val="0.062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81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65E47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23</xdr:col>
      <xdr:colOff>28575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733425" y="1895475"/>
        <a:ext cx="90297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showRowColHeaders="0" tabSelected="1" zoomScale="85" zoomScaleNormal="85" zoomScalePageLayoutView="0" workbookViewId="0" topLeftCell="A1">
      <selection activeCell="C2" sqref="C2:E2"/>
    </sheetView>
  </sheetViews>
  <sheetFormatPr defaultColWidth="11.421875" defaultRowHeight="12.75"/>
  <cols>
    <col min="1" max="1" width="11.00390625" style="2" customWidth="1"/>
    <col min="2" max="2" width="17.57421875" style="2" customWidth="1"/>
    <col min="3" max="12" width="5.140625" style="2" bestFit="1" customWidth="1"/>
    <col min="13" max="23" width="6.00390625" style="2" bestFit="1" customWidth="1"/>
    <col min="24" max="16384" width="11.421875" style="2" customWidth="1"/>
  </cols>
  <sheetData>
    <row r="1" spans="1:25" ht="32.25" customHeight="1" thickBot="1">
      <c r="A1" s="1"/>
      <c r="B1" s="16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"/>
    </row>
    <row r="2" spans="1:25" ht="20.25" customHeight="1" thickBot="1">
      <c r="A2" s="1"/>
      <c r="B2" s="11" t="s">
        <v>0</v>
      </c>
      <c r="C2" s="17">
        <v>210</v>
      </c>
      <c r="D2" s="17"/>
      <c r="E2" s="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 thickBot="1">
      <c r="A3" s="1"/>
      <c r="B3" s="3" t="s">
        <v>1</v>
      </c>
      <c r="C3" s="19">
        <v>64</v>
      </c>
      <c r="D3" s="19"/>
      <c r="E3" s="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5.25" customHeight="1" thickBot="1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hidden="1">
      <c r="A5" s="1"/>
      <c r="B5" s="1" t="s">
        <v>0</v>
      </c>
      <c r="C5" s="1">
        <f aca="true" t="shared" si="0" ref="C5:M5">FCMAX</f>
        <v>210</v>
      </c>
      <c r="D5" s="1">
        <f t="shared" si="0"/>
        <v>210</v>
      </c>
      <c r="E5" s="1">
        <f t="shared" si="0"/>
        <v>210</v>
      </c>
      <c r="F5" s="1">
        <f t="shared" si="0"/>
        <v>210</v>
      </c>
      <c r="G5" s="1">
        <f t="shared" si="0"/>
        <v>210</v>
      </c>
      <c r="H5" s="1">
        <f t="shared" si="0"/>
        <v>210</v>
      </c>
      <c r="I5" s="1">
        <f t="shared" si="0"/>
        <v>210</v>
      </c>
      <c r="J5" s="1">
        <f t="shared" si="0"/>
        <v>210</v>
      </c>
      <c r="K5" s="1">
        <f t="shared" si="0"/>
        <v>210</v>
      </c>
      <c r="L5" s="1">
        <f t="shared" si="0"/>
        <v>210</v>
      </c>
      <c r="M5" s="1">
        <f t="shared" si="0"/>
        <v>210</v>
      </c>
      <c r="N5" s="1">
        <f aca="true" t="shared" si="1" ref="N5:W5">FCMAX</f>
        <v>210</v>
      </c>
      <c r="O5" s="1">
        <f t="shared" si="1"/>
        <v>210</v>
      </c>
      <c r="P5" s="1">
        <f t="shared" si="1"/>
        <v>210</v>
      </c>
      <c r="Q5" s="1">
        <f t="shared" si="1"/>
        <v>210</v>
      </c>
      <c r="R5" s="1">
        <f t="shared" si="1"/>
        <v>210</v>
      </c>
      <c r="S5" s="1">
        <f t="shared" si="1"/>
        <v>210</v>
      </c>
      <c r="T5" s="1">
        <f t="shared" si="1"/>
        <v>210</v>
      </c>
      <c r="U5" s="1">
        <f t="shared" si="1"/>
        <v>210</v>
      </c>
      <c r="V5" s="1">
        <f t="shared" si="1"/>
        <v>210</v>
      </c>
      <c r="W5" s="1">
        <f t="shared" si="1"/>
        <v>210</v>
      </c>
      <c r="X5" s="1"/>
      <c r="Y5" s="1"/>
    </row>
    <row r="6" spans="1:25" ht="12.75" hidden="1">
      <c r="A6" s="1"/>
      <c r="B6" s="1" t="s">
        <v>1</v>
      </c>
      <c r="C6" s="1">
        <f aca="true" t="shared" si="2" ref="C6:M6">FCREPOS</f>
        <v>64</v>
      </c>
      <c r="D6" s="1">
        <f t="shared" si="2"/>
        <v>64</v>
      </c>
      <c r="E6" s="1">
        <f t="shared" si="2"/>
        <v>64</v>
      </c>
      <c r="F6" s="1">
        <f t="shared" si="2"/>
        <v>64</v>
      </c>
      <c r="G6" s="1">
        <f t="shared" si="2"/>
        <v>64</v>
      </c>
      <c r="H6" s="1">
        <f t="shared" si="2"/>
        <v>64</v>
      </c>
      <c r="I6" s="1">
        <f t="shared" si="2"/>
        <v>64</v>
      </c>
      <c r="J6" s="1">
        <f t="shared" si="2"/>
        <v>64</v>
      </c>
      <c r="K6" s="1">
        <f t="shared" si="2"/>
        <v>64</v>
      </c>
      <c r="L6" s="1">
        <f t="shared" si="2"/>
        <v>64</v>
      </c>
      <c r="M6" s="1">
        <f t="shared" si="2"/>
        <v>64</v>
      </c>
      <c r="N6" s="1">
        <f aca="true" t="shared" si="3" ref="N6:W6">FCREPOS</f>
        <v>64</v>
      </c>
      <c r="O6" s="1">
        <f t="shared" si="3"/>
        <v>64</v>
      </c>
      <c r="P6" s="1">
        <f t="shared" si="3"/>
        <v>64</v>
      </c>
      <c r="Q6" s="1">
        <f t="shared" si="3"/>
        <v>64</v>
      </c>
      <c r="R6" s="1">
        <f t="shared" si="3"/>
        <v>64</v>
      </c>
      <c r="S6" s="1">
        <f t="shared" si="3"/>
        <v>64</v>
      </c>
      <c r="T6" s="1">
        <f t="shared" si="3"/>
        <v>64</v>
      </c>
      <c r="U6" s="1">
        <f t="shared" si="3"/>
        <v>64</v>
      </c>
      <c r="V6" s="1">
        <f t="shared" si="3"/>
        <v>64</v>
      </c>
      <c r="W6" s="1">
        <f t="shared" si="3"/>
        <v>64</v>
      </c>
      <c r="X6" s="1"/>
      <c r="Y6" s="1"/>
    </row>
    <row r="7" spans="1:25" ht="21.75" customHeight="1" thickBot="1">
      <c r="A7" s="1"/>
      <c r="B7" s="5" t="s">
        <v>2</v>
      </c>
      <c r="C7" s="6">
        <v>0</v>
      </c>
      <c r="D7" s="6">
        <f>C7+5%</f>
        <v>0.05</v>
      </c>
      <c r="E7" s="6">
        <f aca="true" t="shared" si="4" ref="E7:W7">D7+5%</f>
        <v>0.1</v>
      </c>
      <c r="F7" s="6">
        <f t="shared" si="4"/>
        <v>0.15000000000000002</v>
      </c>
      <c r="G7" s="6">
        <f t="shared" si="4"/>
        <v>0.2</v>
      </c>
      <c r="H7" s="6">
        <f t="shared" si="4"/>
        <v>0.25</v>
      </c>
      <c r="I7" s="6">
        <f t="shared" si="4"/>
        <v>0.3</v>
      </c>
      <c r="J7" s="6">
        <f t="shared" si="4"/>
        <v>0.35</v>
      </c>
      <c r="K7" s="6">
        <f t="shared" si="4"/>
        <v>0.39999999999999997</v>
      </c>
      <c r="L7" s="6">
        <f t="shared" si="4"/>
        <v>0.44999999999999996</v>
      </c>
      <c r="M7" s="6">
        <f t="shared" si="4"/>
        <v>0.49999999999999994</v>
      </c>
      <c r="N7" s="6">
        <f t="shared" si="4"/>
        <v>0.5499999999999999</v>
      </c>
      <c r="O7" s="6">
        <f t="shared" si="4"/>
        <v>0.6</v>
      </c>
      <c r="P7" s="6">
        <f t="shared" si="4"/>
        <v>0.65</v>
      </c>
      <c r="Q7" s="6">
        <f t="shared" si="4"/>
        <v>0.7000000000000001</v>
      </c>
      <c r="R7" s="6">
        <f t="shared" si="4"/>
        <v>0.7500000000000001</v>
      </c>
      <c r="S7" s="6">
        <f t="shared" si="4"/>
        <v>0.8000000000000002</v>
      </c>
      <c r="T7" s="6">
        <f t="shared" si="4"/>
        <v>0.8500000000000002</v>
      </c>
      <c r="U7" s="6">
        <f t="shared" si="4"/>
        <v>0.9000000000000002</v>
      </c>
      <c r="V7" s="6">
        <f t="shared" si="4"/>
        <v>0.9500000000000003</v>
      </c>
      <c r="W7" s="7">
        <f t="shared" si="4"/>
        <v>1.0000000000000002</v>
      </c>
      <c r="X7" s="1"/>
      <c r="Y7" s="1"/>
    </row>
    <row r="8" spans="1:25" ht="21.75" customHeight="1" thickBot="1">
      <c r="A8" s="1"/>
      <c r="B8" s="10" t="s">
        <v>5</v>
      </c>
      <c r="C8" s="12">
        <f aca="true" t="shared" si="5" ref="C8:M8">C5*C7</f>
        <v>0</v>
      </c>
      <c r="D8" s="12">
        <f t="shared" si="5"/>
        <v>10.5</v>
      </c>
      <c r="E8" s="12">
        <f t="shared" si="5"/>
        <v>21</v>
      </c>
      <c r="F8" s="12">
        <f t="shared" si="5"/>
        <v>31.500000000000004</v>
      </c>
      <c r="G8" s="12">
        <f t="shared" si="5"/>
        <v>42</v>
      </c>
      <c r="H8" s="12">
        <f t="shared" si="5"/>
        <v>52.5</v>
      </c>
      <c r="I8" s="12">
        <f t="shared" si="5"/>
        <v>63</v>
      </c>
      <c r="J8" s="12">
        <f t="shared" si="5"/>
        <v>73.5</v>
      </c>
      <c r="K8" s="12">
        <f t="shared" si="5"/>
        <v>84</v>
      </c>
      <c r="L8" s="12">
        <f t="shared" si="5"/>
        <v>94.49999999999999</v>
      </c>
      <c r="M8" s="12">
        <f t="shared" si="5"/>
        <v>104.99999999999999</v>
      </c>
      <c r="N8" s="12">
        <f aca="true" t="shared" si="6" ref="N8:W8">N5*N7</f>
        <v>115.49999999999999</v>
      </c>
      <c r="O8" s="12">
        <f t="shared" si="6"/>
        <v>126</v>
      </c>
      <c r="P8" s="12">
        <f t="shared" si="6"/>
        <v>136.5</v>
      </c>
      <c r="Q8" s="12">
        <f t="shared" si="6"/>
        <v>147</v>
      </c>
      <c r="R8" s="12">
        <f t="shared" si="6"/>
        <v>157.50000000000003</v>
      </c>
      <c r="S8" s="12">
        <f t="shared" si="6"/>
        <v>168.00000000000003</v>
      </c>
      <c r="T8" s="12">
        <f t="shared" si="6"/>
        <v>178.50000000000003</v>
      </c>
      <c r="U8" s="12">
        <f t="shared" si="6"/>
        <v>189.00000000000006</v>
      </c>
      <c r="V8" s="12">
        <f t="shared" si="6"/>
        <v>199.50000000000006</v>
      </c>
      <c r="W8" s="13">
        <f t="shared" si="6"/>
        <v>210.00000000000006</v>
      </c>
      <c r="X8" s="1"/>
      <c r="Y8" s="1"/>
    </row>
    <row r="9" spans="1:25" ht="21.75" customHeight="1" thickBot="1">
      <c r="A9" s="1"/>
      <c r="B9" s="8" t="s">
        <v>6</v>
      </c>
      <c r="C9" s="14">
        <f aca="true" t="shared" si="7" ref="C9:M9">((C5-C6)*C7)+C6</f>
        <v>64</v>
      </c>
      <c r="D9" s="14">
        <f t="shared" si="7"/>
        <v>71.3</v>
      </c>
      <c r="E9" s="14">
        <f t="shared" si="7"/>
        <v>78.6</v>
      </c>
      <c r="F9" s="14">
        <f t="shared" si="7"/>
        <v>85.9</v>
      </c>
      <c r="G9" s="14">
        <f t="shared" si="7"/>
        <v>93.2</v>
      </c>
      <c r="H9" s="14">
        <f t="shared" si="7"/>
        <v>100.5</v>
      </c>
      <c r="I9" s="14">
        <f t="shared" si="7"/>
        <v>107.8</v>
      </c>
      <c r="J9" s="14">
        <f t="shared" si="7"/>
        <v>115.1</v>
      </c>
      <c r="K9" s="14">
        <f t="shared" si="7"/>
        <v>122.4</v>
      </c>
      <c r="L9" s="14">
        <f t="shared" si="7"/>
        <v>129.7</v>
      </c>
      <c r="M9" s="14">
        <f t="shared" si="7"/>
        <v>137</v>
      </c>
      <c r="N9" s="14">
        <f aca="true" t="shared" si="8" ref="N9:W9">((N5-N6)*N7)+N6</f>
        <v>144.3</v>
      </c>
      <c r="O9" s="14">
        <f t="shared" si="8"/>
        <v>151.6</v>
      </c>
      <c r="P9" s="14">
        <f t="shared" si="8"/>
        <v>158.9</v>
      </c>
      <c r="Q9" s="14">
        <f t="shared" si="8"/>
        <v>166.2</v>
      </c>
      <c r="R9" s="14">
        <f t="shared" si="8"/>
        <v>173.5</v>
      </c>
      <c r="S9" s="14">
        <f t="shared" si="8"/>
        <v>180.8</v>
      </c>
      <c r="T9" s="14">
        <f t="shared" si="8"/>
        <v>188.10000000000002</v>
      </c>
      <c r="U9" s="14">
        <f t="shared" si="8"/>
        <v>195.40000000000003</v>
      </c>
      <c r="V9" s="14">
        <f t="shared" si="8"/>
        <v>202.70000000000005</v>
      </c>
      <c r="W9" s="15">
        <f t="shared" si="8"/>
        <v>210.00000000000003</v>
      </c>
      <c r="X9" s="1"/>
      <c r="Y9" s="1"/>
    </row>
    <row r="10" spans="1:25" ht="12.75" hidden="1">
      <c r="A10" s="1"/>
      <c r="B10" s="1" t="s">
        <v>3</v>
      </c>
      <c r="C10" s="9">
        <f aca="true" t="shared" si="9" ref="C10:M10">C9-C8</f>
        <v>64</v>
      </c>
      <c r="D10" s="9">
        <f t="shared" si="9"/>
        <v>60.8</v>
      </c>
      <c r="E10" s="9">
        <f t="shared" si="9"/>
        <v>57.599999999999994</v>
      </c>
      <c r="F10" s="9">
        <f t="shared" si="9"/>
        <v>54.400000000000006</v>
      </c>
      <c r="G10" s="9">
        <f t="shared" si="9"/>
        <v>51.2</v>
      </c>
      <c r="H10" s="9">
        <f t="shared" si="9"/>
        <v>48</v>
      </c>
      <c r="I10" s="9">
        <f t="shared" si="9"/>
        <v>44.8</v>
      </c>
      <c r="J10" s="9">
        <f t="shared" si="9"/>
        <v>41.599999999999994</v>
      </c>
      <c r="K10" s="9">
        <f t="shared" si="9"/>
        <v>38.400000000000006</v>
      </c>
      <c r="L10" s="9">
        <f t="shared" si="9"/>
        <v>35.2</v>
      </c>
      <c r="M10" s="9">
        <f t="shared" si="9"/>
        <v>32.000000000000014</v>
      </c>
      <c r="N10" s="9">
        <f aca="true" t="shared" si="10" ref="N10:W10">N9-N8</f>
        <v>28.800000000000026</v>
      </c>
      <c r="O10" s="9">
        <f t="shared" si="10"/>
        <v>25.599999999999994</v>
      </c>
      <c r="P10" s="9">
        <f t="shared" si="10"/>
        <v>22.400000000000006</v>
      </c>
      <c r="Q10" s="9">
        <f t="shared" si="10"/>
        <v>19.19999999999999</v>
      </c>
      <c r="R10" s="9">
        <f t="shared" si="10"/>
        <v>15.999999999999972</v>
      </c>
      <c r="S10" s="9">
        <f t="shared" si="10"/>
        <v>12.799999999999983</v>
      </c>
      <c r="T10" s="9">
        <f t="shared" si="10"/>
        <v>9.599999999999994</v>
      </c>
      <c r="U10" s="9">
        <f t="shared" si="10"/>
        <v>6.399999999999977</v>
      </c>
      <c r="V10" s="9">
        <f t="shared" si="10"/>
        <v>3.1999999999999886</v>
      </c>
      <c r="W10" s="9">
        <f t="shared" si="10"/>
        <v>0</v>
      </c>
      <c r="X10" s="1"/>
      <c r="Y10" s="1"/>
    </row>
    <row r="11" spans="1:25" ht="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21" t="s">
        <v>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1"/>
      <c r="Y51" s="1"/>
    </row>
  </sheetData>
  <sheetProtection sheet="1" objects="1" scenarios="1" selectLockedCells="1"/>
  <mergeCells count="4">
    <mergeCell ref="B1:X1"/>
    <mergeCell ref="C2:E2"/>
    <mergeCell ref="C3:E3"/>
    <mergeCell ref="B51:W5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Nathalie LECOCQ</cp:lastModifiedBy>
  <cp:lastPrinted>2008-02-28T20:04:46Z</cp:lastPrinted>
  <dcterms:created xsi:type="dcterms:W3CDTF">2006-11-18T11:14:47Z</dcterms:created>
  <dcterms:modified xsi:type="dcterms:W3CDTF">2015-01-19T11:55:54Z</dcterms:modified>
  <cp:category/>
  <cp:version/>
  <cp:contentType/>
  <cp:contentStatus/>
</cp:coreProperties>
</file>